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8130"/>
  </bookViews>
  <sheets>
    <sheet name="КП исполнения" sheetId="2" r:id="rId1"/>
  </sheets>
  <calcPr calcId="124519"/>
</workbook>
</file>

<file path=xl/calcChain.xml><?xml version="1.0" encoding="utf-8"?>
<calcChain xmlns="http://schemas.openxmlformats.org/spreadsheetml/2006/main">
  <c r="DA20" i="2"/>
  <c r="DA19"/>
  <c r="DA17"/>
  <c r="DA15"/>
  <c r="K19"/>
  <c r="K17"/>
  <c r="K13"/>
  <c r="K18"/>
  <c r="K14"/>
  <c r="K15" s="1"/>
  <c r="K20" s="1"/>
</calcChain>
</file>

<file path=xl/sharedStrings.xml><?xml version="1.0" encoding="utf-8"?>
<sst xmlns="http://schemas.openxmlformats.org/spreadsheetml/2006/main" count="138" uniqueCount="113">
  <si>
    <t/>
  </si>
  <si>
    <t>Итого по главному распорядителю(главному администратору):</t>
  </si>
  <si>
    <t>Администрация сельского поселения Узюково муниципального района Ставропольский Самарской области</t>
  </si>
  <si>
    <t>ВСЕГО ДОХОДОВ</t>
  </si>
  <si>
    <t>727 1 11 05 013 10 0000 120</t>
  </si>
  <si>
    <t>"Комитет по управлению муниципальным имуществом администрации муниципального района Ставропольский Самарской области"</t>
  </si>
  <si>
    <t>182 1 06 06 023 10 1000 110</t>
  </si>
  <si>
    <t>Федеральная налоговая служба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</si>
  <si>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</si>
  <si>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</si>
  <si>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</si>
  <si>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</si>
  <si>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</si>
  <si>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</si>
  <si>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</si>
  <si>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</si>
  <si>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</si>
  <si>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</si>
  <si>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</si>
  <si>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</si>
  <si>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</si>
  <si>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</si>
  <si>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</si>
  <si>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</si>
  <si>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</si>
  <si>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</si>
  <si>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</si>
  <si>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</si>
  <si>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</si>
  <si>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</si>
  <si>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</si>
  <si>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</si>
  <si>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</si>
  <si>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</si>
  <si>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</si>
  <si>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</si>
  <si>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</si>
  <si>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</si>
  <si>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</si>
  <si>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</si>
  <si>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</si>
  <si>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</si>
  <si>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</si>
  <si>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</si>
  <si>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</si>
  <si>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</si>
  <si>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</si>
  <si>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</si>
  <si>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</si>
  <si>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</si>
  <si>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</si>
  <si>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</si>
  <si>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</si>
  <si>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</si>
  <si>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</si>
  <si>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</si>
  <si>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</si>
  <si>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</si>
  <si>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</si>
  <si>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</si>
  <si>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</si>
  <si>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</si>
  <si>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</si>
  <si>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</si>
  <si>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</si>
  <si>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</si>
  <si>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</si>
  <si>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</si>
  <si>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</si>
  <si>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</si>
  <si>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</si>
  <si>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</si>
  <si>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</si>
  <si>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</si>
  <si>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</si>
  <si>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</si>
  <si>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</si>
  <si>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</si>
  <si>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</si>
  <si>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</si>
  <si>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</si>
  <si>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</si>
  <si>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</si>
  <si>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</si>
  <si>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</si>
  <si>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</si>
  <si>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</si>
  <si>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</si>
  <si>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</si>
  <si>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Раздел4</t>
  </si>
  <si>
    <t>Раздел2</t>
  </si>
  <si>
    <t>Единицы измерения: руб.</t>
  </si>
  <si>
    <t xml:space="preserve">Остатки средств на начало года:  </t>
  </si>
  <si>
    <t>Наименование бюджета:</t>
  </si>
  <si>
    <t>Наименование органа, организующего исполнение бюджета:</t>
  </si>
  <si>
    <t xml:space="preserve">Администрация сельского поселения  Узюково  муниципального района Ставропольский Самарской области </t>
  </si>
  <si>
    <t xml:space="preserve">Глава  сельского  поселения Узюково                             В.П.Тимофеев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</si>
  <si>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</si>
  <si>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</si>
  <si>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</si>
  <si>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</si>
  <si>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</si>
  <si>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</si>
  <si>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</si>
  <si>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</si>
  <si>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</si>
  <si>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</si>
  <si>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</si>
  <si>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</si>
  <si>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Сумма изменений на год, всего</t>
  </si>
  <si>
    <t>182 1 06 06 013 10 2000 110</t>
  </si>
  <si>
    <t>456 2 02 02 999 10 0000 151</t>
  </si>
  <si>
    <t>Кассовый план исполнения бюджета в 2013 году по доходам</t>
  </si>
</sst>
</file>

<file path=xl/styles.xml><?xml version="1.0" encoding="utf-8"?>
<styleSheet xmlns="http://schemas.openxmlformats.org/spreadsheetml/2006/main">
  <numFmts count="4">
    <numFmt numFmtId="164" formatCode="#,##0.00;[Red]\-#,##0.00;0.00"/>
    <numFmt numFmtId="165" formatCode="0\.00"/>
    <numFmt numFmtId="166" formatCode="000"/>
    <numFmt numFmtId="167" formatCode="00\.00\.0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9" xfId="1" applyBorder="1" applyProtection="1">
      <protection hidden="1"/>
    </xf>
    <xf numFmtId="0" fontId="1" fillId="0" borderId="12" xfId="1" applyBorder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protection hidden="1"/>
    </xf>
    <xf numFmtId="164" fontId="2" fillId="0" borderId="15" xfId="1" applyNumberFormat="1" applyFont="1" applyFill="1" applyBorder="1" applyAlignment="1" applyProtection="1">
      <protection hidden="1"/>
    </xf>
    <xf numFmtId="165" fontId="2" fillId="0" borderId="18" xfId="1" applyNumberFormat="1" applyFont="1" applyFill="1" applyBorder="1" applyAlignment="1" applyProtection="1">
      <protection hidden="1"/>
    </xf>
    <xf numFmtId="166" fontId="2" fillId="0" borderId="18" xfId="1" applyNumberFormat="1" applyFont="1" applyFill="1" applyBorder="1" applyAlignment="1" applyProtection="1">
      <protection hidden="1"/>
    </xf>
    <xf numFmtId="167" fontId="2" fillId="0" borderId="18" xfId="1" applyNumberFormat="1" applyFont="1" applyFill="1" applyBorder="1" applyAlignment="1" applyProtection="1">
      <protection hidden="1"/>
    </xf>
    <xf numFmtId="0" fontId="2" fillId="0" borderId="13" xfId="1" applyNumberFormat="1" applyFont="1" applyFill="1" applyBorder="1" applyAlignment="1" applyProtection="1">
      <protection hidden="1"/>
    </xf>
    <xf numFmtId="0" fontId="5" fillId="0" borderId="13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7" xfId="1" applyBorder="1" applyProtection="1">
      <protection hidden="1"/>
    </xf>
    <xf numFmtId="164" fontId="3" fillId="0" borderId="1" xfId="1" applyNumberFormat="1" applyFont="1" applyFill="1" applyBorder="1" applyAlignment="1" applyProtection="1">
      <alignment horizontal="right"/>
      <protection hidden="1"/>
    </xf>
    <xf numFmtId="0" fontId="2" fillId="0" borderId="12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38" xfId="1" applyNumberFormat="1" applyFont="1" applyFill="1" applyBorder="1" applyAlignment="1" applyProtection="1">
      <alignment horizontal="left"/>
      <protection hidden="1"/>
    </xf>
    <xf numFmtId="0" fontId="1" fillId="0" borderId="18" xfId="1" applyBorder="1"/>
    <xf numFmtId="0" fontId="1" fillId="0" borderId="39" xfId="1" applyBorder="1"/>
    <xf numFmtId="0" fontId="5" fillId="0" borderId="43" xfId="1" applyNumberFormat="1" applyFont="1" applyFill="1" applyBorder="1" applyAlignment="1" applyProtection="1">
      <protection hidden="1"/>
    </xf>
    <xf numFmtId="0" fontId="2" fillId="0" borderId="43" xfId="1" applyNumberFormat="1" applyFont="1" applyFill="1" applyBorder="1" applyAlignment="1" applyProtection="1">
      <protection hidden="1"/>
    </xf>
    <xf numFmtId="0" fontId="2" fillId="0" borderId="44" xfId="1" applyNumberFormat="1" applyFont="1" applyFill="1" applyBorder="1" applyAlignment="1" applyProtection="1">
      <alignment wrapText="1"/>
      <protection hidden="1"/>
    </xf>
    <xf numFmtId="0" fontId="2" fillId="0" borderId="39" xfId="1" applyNumberFormat="1" applyFont="1" applyFill="1" applyBorder="1" applyAlignment="1" applyProtection="1">
      <protection hidden="1"/>
    </xf>
    <xf numFmtId="167" fontId="2" fillId="0" borderId="39" xfId="1" applyNumberFormat="1" applyFont="1" applyFill="1" applyBorder="1" applyAlignment="1" applyProtection="1">
      <protection hidden="1"/>
    </xf>
    <xf numFmtId="166" fontId="2" fillId="0" borderId="39" xfId="1" applyNumberFormat="1" applyFont="1" applyFill="1" applyBorder="1" applyAlignment="1" applyProtection="1">
      <protection hidden="1"/>
    </xf>
    <xf numFmtId="165" fontId="2" fillId="0" borderId="39" xfId="1" applyNumberFormat="1" applyFont="1" applyFill="1" applyBorder="1" applyAlignment="1" applyProtection="1">
      <protection hidden="1"/>
    </xf>
    <xf numFmtId="164" fontId="2" fillId="0" borderId="43" xfId="1" applyNumberFormat="1" applyFont="1" applyFill="1" applyBorder="1" applyAlignment="1" applyProtection="1">
      <protection hidden="1"/>
    </xf>
    <xf numFmtId="164" fontId="9" fillId="0" borderId="20" xfId="1" applyNumberFormat="1" applyFont="1" applyFill="1" applyBorder="1" applyAlignment="1" applyProtection="1">
      <protection hidden="1"/>
    </xf>
    <xf numFmtId="0" fontId="8" fillId="0" borderId="18" xfId="1" applyNumberFormat="1" applyFont="1" applyFill="1" applyBorder="1" applyAlignment="1" applyProtection="1">
      <protection hidden="1"/>
    </xf>
    <xf numFmtId="0" fontId="5" fillId="0" borderId="29" xfId="1" applyNumberFormat="1" applyFont="1" applyFill="1" applyBorder="1" applyAlignment="1" applyProtection="1">
      <protection hidden="1"/>
    </xf>
    <xf numFmtId="0" fontId="2" fillId="0" borderId="29" xfId="1" applyNumberFormat="1" applyFont="1" applyFill="1" applyBorder="1" applyAlignment="1" applyProtection="1">
      <protection hidden="1"/>
    </xf>
    <xf numFmtId="0" fontId="2" fillId="0" borderId="28" xfId="1" applyNumberFormat="1" applyFont="1" applyFill="1" applyBorder="1" applyAlignment="1" applyProtection="1">
      <alignment wrapText="1"/>
      <protection hidden="1"/>
    </xf>
    <xf numFmtId="0" fontId="8" fillId="0" borderId="10" xfId="1" applyNumberFormat="1" applyFont="1" applyFill="1" applyBorder="1" applyAlignment="1" applyProtection="1">
      <protection hidden="1"/>
    </xf>
    <xf numFmtId="167" fontId="2" fillId="0" borderId="10" xfId="1" applyNumberFormat="1" applyFont="1" applyFill="1" applyBorder="1" applyAlignment="1" applyProtection="1">
      <protection hidden="1"/>
    </xf>
    <xf numFmtId="166" fontId="2" fillId="0" borderId="10" xfId="1" applyNumberFormat="1" applyFont="1" applyFill="1" applyBorder="1" applyAlignment="1" applyProtection="1">
      <protection hidden="1"/>
    </xf>
    <xf numFmtId="165" fontId="2" fillId="0" borderId="10" xfId="1" applyNumberFormat="1" applyFont="1" applyFill="1" applyBorder="1" applyAlignment="1" applyProtection="1">
      <protection hidden="1"/>
    </xf>
    <xf numFmtId="164" fontId="9" fillId="0" borderId="6" xfId="1" applyNumberFormat="1" applyFont="1" applyFill="1" applyBorder="1" applyAlignment="1" applyProtection="1">
      <protection hidden="1"/>
    </xf>
    <xf numFmtId="164" fontId="2" fillId="0" borderId="29" xfId="1" applyNumberFormat="1" applyFont="1" applyFill="1" applyBorder="1" applyAlignment="1" applyProtection="1">
      <protection hidden="1"/>
    </xf>
    <xf numFmtId="0" fontId="1" fillId="0" borderId="10" xfId="1" applyBorder="1"/>
    <xf numFmtId="164" fontId="2" fillId="0" borderId="2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164" fontId="2" fillId="0" borderId="34" xfId="1" applyNumberFormat="1" applyFont="1" applyFill="1" applyBorder="1" applyAlignment="1" applyProtection="1">
      <protection hidden="1"/>
    </xf>
    <xf numFmtId="0" fontId="1" fillId="0" borderId="34" xfId="1" applyBorder="1" applyProtection="1">
      <protection hidden="1"/>
    </xf>
    <xf numFmtId="0" fontId="1" fillId="0" borderId="7" xfId="1" applyBorder="1"/>
    <xf numFmtId="0" fontId="1" fillId="0" borderId="45" xfId="1" applyBorder="1"/>
    <xf numFmtId="49" fontId="7" fillId="0" borderId="33" xfId="1" applyNumberFormat="1" applyFon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1" fillId="0" borderId="42" xfId="1" applyNumberFormat="1" applyBorder="1" applyAlignment="1">
      <alignment horizontal="center" vertical="center" wrapText="1"/>
    </xf>
    <xf numFmtId="49" fontId="7" fillId="0" borderId="40" xfId="1" applyNumberFormat="1" applyFont="1" applyBorder="1" applyAlignment="1">
      <alignment horizontal="center" vertical="center" wrapText="1"/>
    </xf>
    <xf numFmtId="49" fontId="1" fillId="0" borderId="41" xfId="1" applyNumberFormat="1" applyBorder="1" applyAlignment="1">
      <alignment horizontal="center" vertical="center" wrapText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6" xfId="1" applyNumberFormat="1" applyFont="1" applyFill="1" applyBorder="1" applyAlignment="1" applyProtection="1">
      <alignment horizontal="center" vertical="center"/>
      <protection hidden="1"/>
    </xf>
    <xf numFmtId="49" fontId="6" fillId="0" borderId="38" xfId="1" applyNumberFormat="1" applyFont="1" applyFill="1" applyBorder="1" applyAlignment="1" applyProtection="1">
      <alignment horizontal="center" wrapText="1"/>
      <protection hidden="1"/>
    </xf>
    <xf numFmtId="0" fontId="5" fillId="0" borderId="17" xfId="1" applyNumberFormat="1" applyFont="1" applyFill="1" applyBorder="1" applyAlignment="1" applyProtection="1">
      <alignment wrapText="1"/>
      <protection hidden="1"/>
    </xf>
    <xf numFmtId="0" fontId="5" fillId="0" borderId="15" xfId="1" applyNumberFormat="1" applyFont="1" applyFill="1" applyBorder="1" applyAlignment="1" applyProtection="1">
      <alignment wrapText="1"/>
      <protection hidden="1"/>
    </xf>
    <xf numFmtId="49" fontId="7" fillId="0" borderId="0" xfId="1" applyNumberFormat="1" applyFont="1" applyAlignment="1">
      <alignment horizontal="center" wrapText="1"/>
    </xf>
    <xf numFmtId="164" fontId="5" fillId="0" borderId="13" xfId="1" applyNumberFormat="1" applyFont="1" applyFill="1" applyBorder="1" applyAlignment="1" applyProtection="1">
      <protection hidden="1"/>
    </xf>
    <xf numFmtId="0" fontId="3" fillId="0" borderId="4" xfId="1" applyNumberFormat="1" applyFont="1" applyFill="1" applyBorder="1" applyAlignment="1" applyProtection="1">
      <alignment wrapText="1"/>
      <protection hidden="1"/>
    </xf>
    <xf numFmtId="0" fontId="3" fillId="0" borderId="34" xfId="1" applyNumberFormat="1" applyFont="1" applyFill="1" applyBorder="1" applyAlignment="1" applyProtection="1">
      <alignment wrapText="1"/>
      <protection hidden="1"/>
    </xf>
    <xf numFmtId="164" fontId="3" fillId="0" borderId="1" xfId="1" applyNumberFormat="1" applyFont="1" applyFill="1" applyBorder="1" applyAlignment="1" applyProtection="1">
      <protection hidden="1"/>
    </xf>
    <xf numFmtId="0" fontId="3" fillId="0" borderId="17" xfId="1" applyNumberFormat="1" applyFont="1" applyFill="1" applyBorder="1" applyAlignment="1" applyProtection="1">
      <alignment wrapText="1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164" fontId="3" fillId="0" borderId="13" xfId="1" applyNumberFormat="1" applyFont="1" applyFill="1" applyBorder="1" applyAlignment="1" applyProtection="1">
      <protection hidden="1"/>
    </xf>
    <xf numFmtId="3" fontId="1" fillId="0" borderId="18" xfId="1" applyNumberFormat="1" applyBorder="1"/>
    <xf numFmtId="3" fontId="1" fillId="0" borderId="39" xfId="1" applyNumberFormat="1" applyBorder="1"/>
    <xf numFmtId="164" fontId="10" fillId="0" borderId="45" xfId="1" applyNumberFormat="1" applyFont="1" applyFill="1" applyBorder="1" applyAlignment="1" applyProtection="1">
      <protection hidden="1"/>
    </xf>
    <xf numFmtId="164" fontId="10" fillId="0" borderId="45" xfId="1" applyNumberFormat="1" applyFont="1" applyFill="1" applyBorder="1" applyAlignment="1" applyProtection="1">
      <alignment horizontal="center" vertical="center"/>
      <protection hidden="1"/>
    </xf>
    <xf numFmtId="164" fontId="10" fillId="0" borderId="6" xfId="1" applyNumberFormat="1" applyFont="1" applyFill="1" applyBorder="1" applyAlignment="1" applyProtection="1">
      <protection hidden="1"/>
    </xf>
    <xf numFmtId="164" fontId="11" fillId="0" borderId="16" xfId="1" applyNumberFormat="1" applyFont="1" applyFill="1" applyBorder="1" applyAlignment="1" applyProtection="1">
      <alignment horizontal="center" vertical="center"/>
      <protection hidden="1"/>
    </xf>
    <xf numFmtId="4" fontId="1" fillId="0" borderId="18" xfId="1" applyNumberFormat="1" applyBorder="1"/>
    <xf numFmtId="4" fontId="12" fillId="0" borderId="7" xfId="1" applyNumberFormat="1" applyFont="1" applyBorder="1"/>
    <xf numFmtId="164" fontId="12" fillId="0" borderId="7" xfId="1" applyNumberFormat="1" applyFont="1" applyBorder="1"/>
    <xf numFmtId="3" fontId="12" fillId="0" borderId="18" xfId="1" applyNumberFormat="1" applyFont="1" applyBorder="1"/>
    <xf numFmtId="4" fontId="12" fillId="0" borderId="18" xfId="1" applyNumberFormat="1" applyFont="1" applyBorder="1"/>
    <xf numFmtId="0" fontId="12" fillId="0" borderId="0" xfId="1" applyNumberFormat="1" applyFont="1" applyFill="1" applyAlignment="1" applyProtection="1">
      <alignment horizontal="centerContinuous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G28"/>
  <sheetViews>
    <sheetView showGridLines="0" tabSelected="1" topLeftCell="A19" workbookViewId="0">
      <selection activeCell="E6" sqref="E6"/>
    </sheetView>
  </sheetViews>
  <sheetFormatPr defaultColWidth="9.140625" defaultRowHeight="12.75"/>
  <cols>
    <col min="1" max="1" width="0.7109375" style="1" customWidth="1"/>
    <col min="2" max="3" width="0" style="1" hidden="1" customWidth="1"/>
    <col min="4" max="4" width="38" style="1" customWidth="1"/>
    <col min="5" max="5" width="21.140625" style="1" customWidth="1"/>
    <col min="6" max="6" width="7.5703125" style="1" customWidth="1"/>
    <col min="7" max="10" width="0" style="1" hidden="1" customWidth="1"/>
    <col min="11" max="11" width="11.85546875" style="1" customWidth="1"/>
    <col min="12" max="98" width="0" style="1" hidden="1" customWidth="1"/>
    <col min="99" max="99" width="0.7109375" style="1" hidden="1" customWidth="1"/>
    <col min="100" max="104" width="9.140625" style="1" customWidth="1"/>
    <col min="105" max="105" width="12.140625" style="1" customWidth="1"/>
    <col min="106" max="256" width="9.140625" style="1" customWidth="1"/>
    <col min="257" max="16384" width="9.140625" style="1"/>
  </cols>
  <sheetData>
    <row r="1" spans="1:111" ht="1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111" ht="15" customHeight="1">
      <c r="A2" s="112" t="s">
        <v>112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</row>
    <row r="3" spans="1:111" ht="15" customHeight="1">
      <c r="A3" s="4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111" ht="48" customHeight="1">
      <c r="A4" s="80" t="s">
        <v>94</v>
      </c>
      <c r="B4" s="80"/>
      <c r="C4" s="80"/>
      <c r="D4" s="80"/>
      <c r="E4" s="90" t="s">
        <v>95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</row>
    <row r="5" spans="1:111" ht="15" customHeight="1">
      <c r="A5" s="44"/>
      <c r="B5" s="41"/>
      <c r="C5" s="41"/>
      <c r="D5" s="41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</row>
    <row r="6" spans="1:111" ht="15" customHeight="1">
      <c r="A6" s="44" t="s">
        <v>93</v>
      </c>
      <c r="B6" s="41"/>
      <c r="C6" s="41"/>
      <c r="D6" s="41"/>
      <c r="E6" s="45" t="s">
        <v>0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</row>
    <row r="7" spans="1:111" ht="15" customHeight="1" thickBot="1">
      <c r="A7" s="44"/>
      <c r="B7" s="41"/>
      <c r="C7" s="41"/>
      <c r="D7" s="41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</row>
    <row r="8" spans="1:111" ht="409.6" hidden="1" customHeight="1">
      <c r="A8" s="42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3" t="s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</row>
    <row r="9" spans="1:111" ht="15" customHeight="1" thickBot="1">
      <c r="A9" s="42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40" t="s">
        <v>92</v>
      </c>
      <c r="AA9" s="39">
        <v>0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</row>
    <row r="10" spans="1:111" ht="15.75" customHeight="1" thickBot="1">
      <c r="A10" s="3" t="s">
        <v>91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2"/>
    </row>
    <row r="11" spans="1:111" ht="32.25" customHeight="1" thickBot="1">
      <c r="A11" s="5"/>
      <c r="B11" s="84" t="s">
        <v>90</v>
      </c>
      <c r="C11" s="81" t="s">
        <v>89</v>
      </c>
      <c r="D11" s="81" t="s">
        <v>88</v>
      </c>
      <c r="E11" s="81" t="s">
        <v>87</v>
      </c>
      <c r="F11" s="81" t="s">
        <v>86</v>
      </c>
      <c r="G11" s="81" t="s">
        <v>85</v>
      </c>
      <c r="H11" s="81" t="s">
        <v>84</v>
      </c>
      <c r="I11" s="81" t="s">
        <v>83</v>
      </c>
      <c r="J11" s="81" t="s">
        <v>82</v>
      </c>
      <c r="K11" s="82" t="s">
        <v>109</v>
      </c>
      <c r="L11" s="2"/>
      <c r="M11" s="37"/>
      <c r="N11" s="37"/>
      <c r="O11" s="37" t="s">
        <v>0</v>
      </c>
      <c r="P11" s="89" t="s">
        <v>81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36" t="s">
        <v>80</v>
      </c>
      <c r="AC11" s="35" t="s">
        <v>79</v>
      </c>
      <c r="AD11" s="86" t="s">
        <v>78</v>
      </c>
      <c r="AE11" s="34" t="s">
        <v>77</v>
      </c>
      <c r="AF11" s="34" t="s">
        <v>76</v>
      </c>
      <c r="AG11" s="34" t="s">
        <v>75</v>
      </c>
      <c r="AH11" s="34" t="s">
        <v>74</v>
      </c>
      <c r="AI11" s="34" t="s">
        <v>73</v>
      </c>
      <c r="AJ11" s="34" t="s">
        <v>72</v>
      </c>
      <c r="AK11" s="34" t="s">
        <v>71</v>
      </c>
      <c r="AL11" s="34" t="s">
        <v>70</v>
      </c>
      <c r="AM11" s="34" t="s">
        <v>69</v>
      </c>
      <c r="AN11" s="34" t="s">
        <v>68</v>
      </c>
      <c r="AO11" s="34" t="s">
        <v>67</v>
      </c>
      <c r="AP11" s="33" t="s">
        <v>66</v>
      </c>
      <c r="AQ11" s="30" t="s">
        <v>51</v>
      </c>
      <c r="AR11" s="29"/>
      <c r="AS11" s="28"/>
      <c r="AT11" s="32"/>
      <c r="AU11" s="86" t="s">
        <v>65</v>
      </c>
      <c r="AV11" s="84" t="s">
        <v>64</v>
      </c>
      <c r="AW11" s="84" t="s">
        <v>63</v>
      </c>
      <c r="AX11" s="84" t="s">
        <v>62</v>
      </c>
      <c r="AY11" s="84" t="s">
        <v>61</v>
      </c>
      <c r="AZ11" s="84" t="s">
        <v>60</v>
      </c>
      <c r="BA11" s="84" t="s">
        <v>59</v>
      </c>
      <c r="BB11" s="84" t="s">
        <v>58</v>
      </c>
      <c r="BC11" s="84" t="s">
        <v>57</v>
      </c>
      <c r="BD11" s="84" t="s">
        <v>56</v>
      </c>
      <c r="BE11" s="84" t="s">
        <v>55</v>
      </c>
      <c r="BF11" s="84" t="s">
        <v>54</v>
      </c>
      <c r="BG11" s="81" t="s">
        <v>53</v>
      </c>
      <c r="BH11" s="30" t="s">
        <v>51</v>
      </c>
      <c r="BI11" s="29"/>
      <c r="BJ11" s="28"/>
      <c r="BK11" s="29"/>
      <c r="BL11" s="31" t="s">
        <v>52</v>
      </c>
      <c r="BM11" s="30" t="s">
        <v>51</v>
      </c>
      <c r="BN11" s="29"/>
      <c r="BO11" s="29"/>
      <c r="BP11" s="29"/>
      <c r="BQ11" s="31" t="s">
        <v>52</v>
      </c>
      <c r="BR11" s="30" t="s">
        <v>51</v>
      </c>
      <c r="BS11" s="29"/>
      <c r="BT11" s="29"/>
      <c r="BU11" s="28"/>
      <c r="BV11" s="27" t="s">
        <v>50</v>
      </c>
      <c r="BW11" s="27" t="s">
        <v>49</v>
      </c>
      <c r="BX11" s="27" t="s">
        <v>48</v>
      </c>
      <c r="BY11" s="27" t="s">
        <v>47</v>
      </c>
      <c r="BZ11" s="27" t="s">
        <v>46</v>
      </c>
      <c r="CA11" s="27" t="s">
        <v>45</v>
      </c>
      <c r="CB11" s="27" t="s">
        <v>44</v>
      </c>
      <c r="CC11" s="27" t="s">
        <v>43</v>
      </c>
      <c r="CD11" s="27" t="s">
        <v>42</v>
      </c>
      <c r="CE11" s="27" t="s">
        <v>41</v>
      </c>
      <c r="CF11" s="27" t="s">
        <v>40</v>
      </c>
      <c r="CG11" s="27" t="s">
        <v>39</v>
      </c>
      <c r="CH11" s="27" t="s">
        <v>38</v>
      </c>
      <c r="CI11" s="27" t="s">
        <v>37</v>
      </c>
      <c r="CJ11" s="27" t="s">
        <v>36</v>
      </c>
      <c r="CK11" s="27" t="s">
        <v>35</v>
      </c>
      <c r="CL11" s="27" t="s">
        <v>34</v>
      </c>
      <c r="CM11" s="27" t="s">
        <v>33</v>
      </c>
      <c r="CN11" s="27" t="s">
        <v>32</v>
      </c>
      <c r="CO11" s="27" t="s">
        <v>31</v>
      </c>
      <c r="CP11" s="27" t="s">
        <v>30</v>
      </c>
      <c r="CQ11" s="27" t="s">
        <v>29</v>
      </c>
      <c r="CR11" s="27" t="s">
        <v>28</v>
      </c>
      <c r="CS11" s="27" t="s">
        <v>27</v>
      </c>
      <c r="CT11" s="26" t="s">
        <v>26</v>
      </c>
      <c r="CU11" s="4"/>
      <c r="CV11" s="78" t="s">
        <v>97</v>
      </c>
      <c r="CW11" s="74" t="s">
        <v>98</v>
      </c>
      <c r="CX11" s="74" t="s">
        <v>99</v>
      </c>
      <c r="CY11" s="74" t="s">
        <v>100</v>
      </c>
      <c r="CZ11" s="74" t="s">
        <v>101</v>
      </c>
      <c r="DA11" s="74" t="s">
        <v>102</v>
      </c>
      <c r="DB11" s="74" t="s">
        <v>103</v>
      </c>
      <c r="DC11" s="74" t="s">
        <v>104</v>
      </c>
      <c r="DD11" s="74" t="s">
        <v>105</v>
      </c>
      <c r="DE11" s="74" t="s">
        <v>106</v>
      </c>
      <c r="DF11" s="74" t="s">
        <v>107</v>
      </c>
      <c r="DG11" s="76" t="s">
        <v>108</v>
      </c>
    </row>
    <row r="12" spans="1:111" ht="15.75" customHeight="1" thickBot="1">
      <c r="A12" s="5"/>
      <c r="B12" s="85"/>
      <c r="C12" s="83"/>
      <c r="D12" s="81"/>
      <c r="E12" s="81"/>
      <c r="F12" s="81"/>
      <c r="G12" s="83"/>
      <c r="H12" s="83"/>
      <c r="I12" s="83"/>
      <c r="J12" s="83"/>
      <c r="K12" s="81"/>
      <c r="L12" s="24" t="s">
        <v>11</v>
      </c>
      <c r="M12" s="24" t="s">
        <v>10</v>
      </c>
      <c r="N12" s="24" t="s">
        <v>9</v>
      </c>
      <c r="O12" s="24" t="s">
        <v>8</v>
      </c>
      <c r="P12" s="25" t="s">
        <v>25</v>
      </c>
      <c r="Q12" s="25" t="s">
        <v>24</v>
      </c>
      <c r="R12" s="25" t="s">
        <v>23</v>
      </c>
      <c r="S12" s="25" t="s">
        <v>22</v>
      </c>
      <c r="T12" s="25" t="s">
        <v>21</v>
      </c>
      <c r="U12" s="25" t="s">
        <v>20</v>
      </c>
      <c r="V12" s="25" t="s">
        <v>19</v>
      </c>
      <c r="W12" s="25" t="s">
        <v>18</v>
      </c>
      <c r="X12" s="25" t="s">
        <v>17</v>
      </c>
      <c r="Y12" s="25" t="s">
        <v>16</v>
      </c>
      <c r="Z12" s="25" t="s">
        <v>15</v>
      </c>
      <c r="AA12" s="24" t="s">
        <v>14</v>
      </c>
      <c r="AB12" s="23"/>
      <c r="AC12" s="22"/>
      <c r="AD12" s="87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21" t="s">
        <v>11</v>
      </c>
      <c r="AR12" s="17" t="s">
        <v>10</v>
      </c>
      <c r="AS12" s="20" t="s">
        <v>9</v>
      </c>
      <c r="AT12" s="16" t="s">
        <v>8</v>
      </c>
      <c r="AU12" s="88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3"/>
      <c r="BH12" s="18" t="s">
        <v>11</v>
      </c>
      <c r="BI12" s="17" t="s">
        <v>10</v>
      </c>
      <c r="BJ12" s="20" t="s">
        <v>9</v>
      </c>
      <c r="BK12" s="17" t="s">
        <v>8</v>
      </c>
      <c r="BL12" s="19" t="s">
        <v>13</v>
      </c>
      <c r="BM12" s="18" t="s">
        <v>11</v>
      </c>
      <c r="BN12" s="17" t="s">
        <v>10</v>
      </c>
      <c r="BO12" s="17" t="s">
        <v>9</v>
      </c>
      <c r="BP12" s="17" t="s">
        <v>8</v>
      </c>
      <c r="BQ12" s="19" t="s">
        <v>12</v>
      </c>
      <c r="BR12" s="18" t="s">
        <v>11</v>
      </c>
      <c r="BS12" s="17" t="s">
        <v>10</v>
      </c>
      <c r="BT12" s="17" t="s">
        <v>9</v>
      </c>
      <c r="BU12" s="16" t="s">
        <v>8</v>
      </c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4"/>
      <c r="CV12" s="79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7"/>
    </row>
    <row r="13" spans="1:111" ht="15" customHeight="1" thickBot="1">
      <c r="A13" s="5"/>
      <c r="B13" s="13">
        <v>1</v>
      </c>
      <c r="C13" s="12">
        <v>1</v>
      </c>
      <c r="D13" s="14" t="s">
        <v>7</v>
      </c>
      <c r="E13" s="57" t="s">
        <v>110</v>
      </c>
      <c r="F13" s="11">
        <v>10000</v>
      </c>
      <c r="G13" s="11"/>
      <c r="H13" s="11"/>
      <c r="I13" s="10"/>
      <c r="J13" s="9"/>
      <c r="K13" s="56">
        <f>DA13</f>
        <v>10000</v>
      </c>
      <c r="L13" s="6">
        <v>360000</v>
      </c>
      <c r="M13" s="6">
        <v>360000</v>
      </c>
      <c r="N13" s="6">
        <v>360000</v>
      </c>
      <c r="O13" s="6">
        <v>391000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>
        <v>2</v>
      </c>
      <c r="AC13" s="6">
        <v>0</v>
      </c>
      <c r="AD13" s="6">
        <v>1471000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360000</v>
      </c>
      <c r="AR13" s="6">
        <v>360000</v>
      </c>
      <c r="AS13" s="6">
        <v>360000</v>
      </c>
      <c r="AT13" s="6">
        <v>391000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1471000</v>
      </c>
      <c r="BM13" s="6">
        <v>360000</v>
      </c>
      <c r="BN13" s="6">
        <v>360000</v>
      </c>
      <c r="BO13" s="6">
        <v>360000</v>
      </c>
      <c r="BP13" s="6">
        <v>391000</v>
      </c>
      <c r="BQ13" s="6">
        <v>1471000</v>
      </c>
      <c r="BR13" s="6">
        <v>360000</v>
      </c>
      <c r="BS13" s="6">
        <v>360000</v>
      </c>
      <c r="BT13" s="6">
        <v>360000</v>
      </c>
      <c r="BU13" s="6">
        <v>391000</v>
      </c>
      <c r="BV13" s="6">
        <v>22</v>
      </c>
      <c r="BW13" s="6">
        <v>120000</v>
      </c>
      <c r="BX13" s="6">
        <v>120000</v>
      </c>
      <c r="BY13" s="6">
        <v>120000</v>
      </c>
      <c r="BZ13" s="6">
        <v>120000</v>
      </c>
      <c r="CA13" s="6">
        <v>120000</v>
      </c>
      <c r="CB13" s="6">
        <v>120000</v>
      </c>
      <c r="CC13" s="6">
        <v>120000</v>
      </c>
      <c r="CD13" s="6">
        <v>120000</v>
      </c>
      <c r="CE13" s="6">
        <v>120000</v>
      </c>
      <c r="CF13" s="6">
        <v>120000</v>
      </c>
      <c r="CG13" s="6">
        <v>250000</v>
      </c>
      <c r="CH13" s="6">
        <v>21000</v>
      </c>
      <c r="CI13" s="6">
        <v>120000</v>
      </c>
      <c r="CJ13" s="6">
        <v>120000</v>
      </c>
      <c r="CK13" s="6">
        <v>120000</v>
      </c>
      <c r="CL13" s="6">
        <v>120000</v>
      </c>
      <c r="CM13" s="6">
        <v>120000</v>
      </c>
      <c r="CN13" s="6">
        <v>120000</v>
      </c>
      <c r="CO13" s="6">
        <v>120000</v>
      </c>
      <c r="CP13" s="6">
        <v>120000</v>
      </c>
      <c r="CQ13" s="6">
        <v>120000</v>
      </c>
      <c r="CR13" s="6">
        <v>120000</v>
      </c>
      <c r="CS13" s="6">
        <v>250000</v>
      </c>
      <c r="CT13" s="6">
        <v>21000</v>
      </c>
      <c r="CU13" s="4"/>
      <c r="CV13" s="46"/>
      <c r="CW13" s="46"/>
      <c r="CX13" s="46"/>
      <c r="CY13" s="46"/>
      <c r="CZ13" s="46"/>
      <c r="DA13" s="101">
        <v>10000</v>
      </c>
      <c r="DB13" s="46"/>
      <c r="DC13" s="46"/>
      <c r="DD13" s="46"/>
      <c r="DE13" s="46"/>
      <c r="DF13" s="46"/>
      <c r="DG13" s="46"/>
    </row>
    <row r="14" spans="1:111" ht="15" customHeight="1" thickBot="1">
      <c r="A14" s="5"/>
      <c r="B14" s="13"/>
      <c r="C14" s="12"/>
      <c r="D14" s="14" t="s">
        <v>7</v>
      </c>
      <c r="E14" s="57" t="s">
        <v>6</v>
      </c>
      <c r="F14" s="11">
        <v>10000</v>
      </c>
      <c r="G14" s="11"/>
      <c r="H14" s="11"/>
      <c r="I14" s="10"/>
      <c r="J14" s="9"/>
      <c r="K14" s="56">
        <f>CV14+CW14+CX14+CY14+CZ14+DA14+DB14+DC14+DD14+DE14+DF14+DG14</f>
        <v>11639.55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4"/>
      <c r="CV14" s="46"/>
      <c r="CW14" s="46"/>
      <c r="CX14" s="46"/>
      <c r="CY14" s="46"/>
      <c r="CZ14" s="46"/>
      <c r="DA14" s="107">
        <v>11639.55</v>
      </c>
      <c r="DB14" s="46"/>
      <c r="DC14" s="46"/>
      <c r="DD14" s="46"/>
      <c r="DE14" s="46"/>
      <c r="DF14" s="46"/>
      <c r="DG14" s="46"/>
    </row>
    <row r="15" spans="1:111" ht="15" customHeight="1" thickBot="1">
      <c r="A15" s="5"/>
      <c r="B15" s="95" t="s">
        <v>1</v>
      </c>
      <c r="C15" s="95"/>
      <c r="D15" s="95"/>
      <c r="E15" s="95"/>
      <c r="F15" s="95"/>
      <c r="G15" s="95"/>
      <c r="H15" s="95"/>
      <c r="I15" s="95"/>
      <c r="J15" s="96"/>
      <c r="K15" s="103">
        <f>K14+K13</f>
        <v>21639.55</v>
      </c>
      <c r="L15" s="68">
        <v>855000</v>
      </c>
      <c r="M15" s="69">
        <v>855000</v>
      </c>
      <c r="N15" s="69">
        <v>855000</v>
      </c>
      <c r="O15" s="70">
        <v>886000</v>
      </c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68">
        <v>3451000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855000</v>
      </c>
      <c r="AR15" s="69">
        <v>855000</v>
      </c>
      <c r="AS15" s="69">
        <v>855000</v>
      </c>
      <c r="AT15" s="69">
        <v>886000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69">
        <v>0</v>
      </c>
      <c r="BA15" s="69">
        <v>0</v>
      </c>
      <c r="BB15" s="69">
        <v>0</v>
      </c>
      <c r="BC15" s="69">
        <v>0</v>
      </c>
      <c r="BD15" s="69">
        <v>0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3451000</v>
      </c>
      <c r="BM15" s="69">
        <v>855000</v>
      </c>
      <c r="BN15" s="69">
        <v>855000</v>
      </c>
      <c r="BO15" s="69">
        <v>855000</v>
      </c>
      <c r="BP15" s="69">
        <v>886000</v>
      </c>
      <c r="BQ15" s="69">
        <v>3451000</v>
      </c>
      <c r="BR15" s="69">
        <v>855000</v>
      </c>
      <c r="BS15" s="69">
        <v>855000</v>
      </c>
      <c r="BT15" s="69">
        <v>855000</v>
      </c>
      <c r="BU15" s="69">
        <v>886000</v>
      </c>
      <c r="BV15" s="69"/>
      <c r="BW15" s="69">
        <v>285000</v>
      </c>
      <c r="BX15" s="69">
        <v>285000</v>
      </c>
      <c r="BY15" s="69">
        <v>285000</v>
      </c>
      <c r="BZ15" s="69">
        <v>285000</v>
      </c>
      <c r="CA15" s="69">
        <v>285000</v>
      </c>
      <c r="CB15" s="69">
        <v>285000</v>
      </c>
      <c r="CC15" s="69">
        <v>285000</v>
      </c>
      <c r="CD15" s="69">
        <v>285000</v>
      </c>
      <c r="CE15" s="69">
        <v>285000</v>
      </c>
      <c r="CF15" s="69">
        <v>285000</v>
      </c>
      <c r="CG15" s="69">
        <v>416000</v>
      </c>
      <c r="CH15" s="69">
        <v>185000</v>
      </c>
      <c r="CI15" s="69">
        <v>285000</v>
      </c>
      <c r="CJ15" s="69">
        <v>285000</v>
      </c>
      <c r="CK15" s="69">
        <v>285000</v>
      </c>
      <c r="CL15" s="69">
        <v>285000</v>
      </c>
      <c r="CM15" s="69">
        <v>285000</v>
      </c>
      <c r="CN15" s="69">
        <v>285000</v>
      </c>
      <c r="CO15" s="69">
        <v>285000</v>
      </c>
      <c r="CP15" s="69">
        <v>285000</v>
      </c>
      <c r="CQ15" s="69">
        <v>285000</v>
      </c>
      <c r="CR15" s="69">
        <v>285000</v>
      </c>
      <c r="CS15" s="69">
        <v>416000</v>
      </c>
      <c r="CT15" s="69">
        <v>185000</v>
      </c>
      <c r="CU15" s="71"/>
      <c r="CV15" s="72"/>
      <c r="CW15" s="72"/>
      <c r="CX15" s="72"/>
      <c r="CY15" s="72"/>
      <c r="CZ15" s="72"/>
      <c r="DA15" s="108">
        <f>SUM(DA13:DA14)</f>
        <v>21639.55</v>
      </c>
      <c r="DB15" s="72"/>
      <c r="DC15" s="72"/>
      <c r="DD15" s="72"/>
      <c r="DE15" s="72"/>
      <c r="DF15" s="72"/>
      <c r="DG15" s="72"/>
    </row>
    <row r="16" spans="1:111" ht="34.5" customHeight="1" thickBot="1">
      <c r="A16" s="5"/>
      <c r="B16" s="58">
        <v>1</v>
      </c>
      <c r="C16" s="59">
        <v>1</v>
      </c>
      <c r="D16" s="60" t="s">
        <v>2</v>
      </c>
      <c r="E16" s="61" t="s">
        <v>111</v>
      </c>
      <c r="F16" s="62">
        <v>10000</v>
      </c>
      <c r="G16" s="62"/>
      <c r="H16" s="62"/>
      <c r="I16" s="63"/>
      <c r="J16" s="64"/>
      <c r="K16" s="65">
        <v>835481.65</v>
      </c>
      <c r="L16" s="66">
        <v>546500</v>
      </c>
      <c r="M16" s="66">
        <v>265500</v>
      </c>
      <c r="N16" s="66">
        <v>265500</v>
      </c>
      <c r="O16" s="66">
        <v>265500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>
        <v>2</v>
      </c>
      <c r="AC16" s="66">
        <v>0</v>
      </c>
      <c r="AD16" s="66">
        <v>1343000</v>
      </c>
      <c r="AE16" s="66">
        <v>0</v>
      </c>
      <c r="AF16" s="66">
        <v>0</v>
      </c>
      <c r="AG16" s="66">
        <v>0</v>
      </c>
      <c r="AH16" s="66">
        <v>0</v>
      </c>
      <c r="AI16" s="66">
        <v>0</v>
      </c>
      <c r="AJ16" s="66">
        <v>0</v>
      </c>
      <c r="AK16" s="66">
        <v>0</v>
      </c>
      <c r="AL16" s="66">
        <v>0</v>
      </c>
      <c r="AM16" s="66">
        <v>0</v>
      </c>
      <c r="AN16" s="66">
        <v>0</v>
      </c>
      <c r="AO16" s="66">
        <v>0</v>
      </c>
      <c r="AP16" s="66">
        <v>0</v>
      </c>
      <c r="AQ16" s="66">
        <v>546500</v>
      </c>
      <c r="AR16" s="66">
        <v>265500</v>
      </c>
      <c r="AS16" s="66">
        <v>265500</v>
      </c>
      <c r="AT16" s="66">
        <v>265500</v>
      </c>
      <c r="AU16" s="66">
        <v>0</v>
      </c>
      <c r="AV16" s="66">
        <v>0</v>
      </c>
      <c r="AW16" s="66">
        <v>0</v>
      </c>
      <c r="AX16" s="66">
        <v>0</v>
      </c>
      <c r="AY16" s="66">
        <v>0</v>
      </c>
      <c r="AZ16" s="66">
        <v>0</v>
      </c>
      <c r="BA16" s="66">
        <v>0</v>
      </c>
      <c r="BB16" s="66">
        <v>0</v>
      </c>
      <c r="BC16" s="66">
        <v>0</v>
      </c>
      <c r="BD16" s="66">
        <v>0</v>
      </c>
      <c r="BE16" s="66">
        <v>0</v>
      </c>
      <c r="BF16" s="66">
        <v>0</v>
      </c>
      <c r="BG16" s="66">
        <v>0</v>
      </c>
      <c r="BH16" s="66">
        <v>0</v>
      </c>
      <c r="BI16" s="66">
        <v>0</v>
      </c>
      <c r="BJ16" s="66">
        <v>0</v>
      </c>
      <c r="BK16" s="66">
        <v>0</v>
      </c>
      <c r="BL16" s="66">
        <v>1343000</v>
      </c>
      <c r="BM16" s="66">
        <v>546500</v>
      </c>
      <c r="BN16" s="66">
        <v>265500</v>
      </c>
      <c r="BO16" s="66">
        <v>265500</v>
      </c>
      <c r="BP16" s="66">
        <v>265500</v>
      </c>
      <c r="BQ16" s="66">
        <v>1343000</v>
      </c>
      <c r="BR16" s="66">
        <v>546500</v>
      </c>
      <c r="BS16" s="66">
        <v>265500</v>
      </c>
      <c r="BT16" s="66">
        <v>265500</v>
      </c>
      <c r="BU16" s="66">
        <v>265500</v>
      </c>
      <c r="BV16" s="66">
        <v>22</v>
      </c>
      <c r="BW16" s="66">
        <v>0</v>
      </c>
      <c r="BX16" s="66">
        <v>281000</v>
      </c>
      <c r="BY16" s="66">
        <v>265500</v>
      </c>
      <c r="BZ16" s="66">
        <v>0</v>
      </c>
      <c r="CA16" s="66">
        <v>0</v>
      </c>
      <c r="CB16" s="66">
        <v>265500</v>
      </c>
      <c r="CC16" s="66">
        <v>0</v>
      </c>
      <c r="CD16" s="66">
        <v>0</v>
      </c>
      <c r="CE16" s="66">
        <v>265500</v>
      </c>
      <c r="CF16" s="66">
        <v>0</v>
      </c>
      <c r="CG16" s="66">
        <v>0</v>
      </c>
      <c r="CH16" s="66">
        <v>265500</v>
      </c>
      <c r="CI16" s="66">
        <v>0</v>
      </c>
      <c r="CJ16" s="66">
        <v>281000</v>
      </c>
      <c r="CK16" s="66">
        <v>265500</v>
      </c>
      <c r="CL16" s="66">
        <v>0</v>
      </c>
      <c r="CM16" s="66">
        <v>0</v>
      </c>
      <c r="CN16" s="66">
        <v>265500</v>
      </c>
      <c r="CO16" s="66">
        <v>0</v>
      </c>
      <c r="CP16" s="66">
        <v>0</v>
      </c>
      <c r="CQ16" s="66">
        <v>265500</v>
      </c>
      <c r="CR16" s="66">
        <v>0</v>
      </c>
      <c r="CS16" s="66">
        <v>0</v>
      </c>
      <c r="CT16" s="66">
        <v>265500</v>
      </c>
      <c r="CU16" s="4"/>
      <c r="CV16" s="67"/>
      <c r="CW16" s="67"/>
      <c r="CX16" s="67"/>
      <c r="CY16" s="67"/>
      <c r="CZ16" s="67"/>
      <c r="DA16" s="65">
        <v>835481.65</v>
      </c>
      <c r="DB16" s="67"/>
      <c r="DC16" s="67"/>
      <c r="DD16" s="67"/>
      <c r="DE16" s="67"/>
      <c r="DF16" s="67"/>
      <c r="DG16" s="67"/>
    </row>
    <row r="17" spans="1:111" ht="15" customHeight="1" thickBot="1">
      <c r="A17" s="5"/>
      <c r="B17" s="95" t="s">
        <v>1</v>
      </c>
      <c r="C17" s="95"/>
      <c r="D17" s="95"/>
      <c r="E17" s="95"/>
      <c r="F17" s="95"/>
      <c r="G17" s="95"/>
      <c r="H17" s="95"/>
      <c r="I17" s="95"/>
      <c r="J17" s="96"/>
      <c r="K17" s="104">
        <f>K16</f>
        <v>835481.65</v>
      </c>
      <c r="L17" s="68">
        <v>1298900</v>
      </c>
      <c r="M17" s="69">
        <v>837300</v>
      </c>
      <c r="N17" s="69">
        <v>837300</v>
      </c>
      <c r="O17" s="70">
        <v>837300</v>
      </c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68">
        <v>3810800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1298900</v>
      </c>
      <c r="AR17" s="69">
        <v>837300</v>
      </c>
      <c r="AS17" s="69">
        <v>837300</v>
      </c>
      <c r="AT17" s="69">
        <v>837300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3810800</v>
      </c>
      <c r="BM17" s="69">
        <v>1298900</v>
      </c>
      <c r="BN17" s="69">
        <v>837300</v>
      </c>
      <c r="BO17" s="69">
        <v>837300</v>
      </c>
      <c r="BP17" s="69">
        <v>837300</v>
      </c>
      <c r="BQ17" s="69">
        <v>3810800</v>
      </c>
      <c r="BR17" s="69">
        <v>1298900</v>
      </c>
      <c r="BS17" s="69">
        <v>837300</v>
      </c>
      <c r="BT17" s="69">
        <v>837300</v>
      </c>
      <c r="BU17" s="69">
        <v>837300</v>
      </c>
      <c r="BV17" s="69"/>
      <c r="BW17" s="69">
        <v>321000</v>
      </c>
      <c r="BX17" s="69">
        <v>502000</v>
      </c>
      <c r="BY17" s="69">
        <v>475900</v>
      </c>
      <c r="BZ17" s="69">
        <v>190600</v>
      </c>
      <c r="CA17" s="69">
        <v>190600</v>
      </c>
      <c r="CB17" s="69">
        <v>456100</v>
      </c>
      <c r="CC17" s="69">
        <v>190600</v>
      </c>
      <c r="CD17" s="69">
        <v>190600</v>
      </c>
      <c r="CE17" s="69">
        <v>456100</v>
      </c>
      <c r="CF17" s="69">
        <v>190600</v>
      </c>
      <c r="CG17" s="69">
        <v>190600</v>
      </c>
      <c r="CH17" s="69">
        <v>456100</v>
      </c>
      <c r="CI17" s="69">
        <v>321000</v>
      </c>
      <c r="CJ17" s="69">
        <v>502000</v>
      </c>
      <c r="CK17" s="69">
        <v>475900</v>
      </c>
      <c r="CL17" s="69">
        <v>190600</v>
      </c>
      <c r="CM17" s="69">
        <v>190600</v>
      </c>
      <c r="CN17" s="69">
        <v>456100</v>
      </c>
      <c r="CO17" s="69">
        <v>190600</v>
      </c>
      <c r="CP17" s="69">
        <v>190600</v>
      </c>
      <c r="CQ17" s="69">
        <v>456100</v>
      </c>
      <c r="CR17" s="69">
        <v>190600</v>
      </c>
      <c r="CS17" s="69">
        <v>190600</v>
      </c>
      <c r="CT17" s="69">
        <v>456100</v>
      </c>
      <c r="CU17" s="71"/>
      <c r="CV17" s="72"/>
      <c r="CW17" s="72"/>
      <c r="CX17" s="72"/>
      <c r="CY17" s="72"/>
      <c r="CZ17" s="72"/>
      <c r="DA17" s="109">
        <f>DA16</f>
        <v>835481.65</v>
      </c>
      <c r="DB17" s="72"/>
      <c r="DC17" s="72"/>
      <c r="DD17" s="72"/>
      <c r="DE17" s="72"/>
      <c r="DF17" s="72"/>
      <c r="DG17" s="73"/>
    </row>
    <row r="18" spans="1:111" ht="34.5" customHeight="1" thickBot="1">
      <c r="A18" s="5"/>
      <c r="B18" s="48">
        <v>1</v>
      </c>
      <c r="C18" s="49">
        <v>1</v>
      </c>
      <c r="D18" s="50" t="s">
        <v>5</v>
      </c>
      <c r="E18" s="51" t="s">
        <v>4</v>
      </c>
      <c r="F18" s="52">
        <v>10000</v>
      </c>
      <c r="G18" s="52"/>
      <c r="H18" s="52"/>
      <c r="I18" s="53"/>
      <c r="J18" s="54"/>
      <c r="K18" s="65">
        <f>CV18+CW18+CX18+CY18+CZ18+DA18+DB18+DC18+DD18+DE18+DF18+DG18</f>
        <v>5000</v>
      </c>
      <c r="L18" s="55">
        <v>4800</v>
      </c>
      <c r="M18" s="55">
        <v>4800</v>
      </c>
      <c r="N18" s="55">
        <v>4800</v>
      </c>
      <c r="O18" s="55">
        <v>5600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>
        <v>2</v>
      </c>
      <c r="AC18" s="55">
        <v>0</v>
      </c>
      <c r="AD18" s="55">
        <v>20000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5">
        <v>0</v>
      </c>
      <c r="AL18" s="55">
        <v>0</v>
      </c>
      <c r="AM18" s="55">
        <v>0</v>
      </c>
      <c r="AN18" s="55">
        <v>0</v>
      </c>
      <c r="AO18" s="55">
        <v>0</v>
      </c>
      <c r="AP18" s="55">
        <v>0</v>
      </c>
      <c r="AQ18" s="55">
        <v>4800</v>
      </c>
      <c r="AR18" s="55">
        <v>4800</v>
      </c>
      <c r="AS18" s="55">
        <v>4800</v>
      </c>
      <c r="AT18" s="55">
        <v>5600</v>
      </c>
      <c r="AU18" s="55">
        <v>0</v>
      </c>
      <c r="AV18" s="55">
        <v>0</v>
      </c>
      <c r="AW18" s="55">
        <v>0</v>
      </c>
      <c r="AX18" s="55">
        <v>0</v>
      </c>
      <c r="AY18" s="55">
        <v>0</v>
      </c>
      <c r="AZ18" s="55">
        <v>0</v>
      </c>
      <c r="BA18" s="55">
        <v>0</v>
      </c>
      <c r="BB18" s="55">
        <v>0</v>
      </c>
      <c r="BC18" s="55">
        <v>0</v>
      </c>
      <c r="BD18" s="55">
        <v>0</v>
      </c>
      <c r="BE18" s="55">
        <v>0</v>
      </c>
      <c r="BF18" s="55">
        <v>0</v>
      </c>
      <c r="BG18" s="55">
        <v>0</v>
      </c>
      <c r="BH18" s="55">
        <v>0</v>
      </c>
      <c r="BI18" s="55">
        <v>0</v>
      </c>
      <c r="BJ18" s="55">
        <v>0</v>
      </c>
      <c r="BK18" s="55">
        <v>0</v>
      </c>
      <c r="BL18" s="55">
        <v>20000</v>
      </c>
      <c r="BM18" s="55">
        <v>4800</v>
      </c>
      <c r="BN18" s="55">
        <v>4800</v>
      </c>
      <c r="BO18" s="55">
        <v>4800</v>
      </c>
      <c r="BP18" s="55">
        <v>5600</v>
      </c>
      <c r="BQ18" s="55">
        <v>20000</v>
      </c>
      <c r="BR18" s="55">
        <v>4800</v>
      </c>
      <c r="BS18" s="55">
        <v>4800</v>
      </c>
      <c r="BT18" s="55">
        <v>4800</v>
      </c>
      <c r="BU18" s="55">
        <v>5600</v>
      </c>
      <c r="BV18" s="55">
        <v>22</v>
      </c>
      <c r="BW18" s="55">
        <v>1600</v>
      </c>
      <c r="BX18" s="55">
        <v>1600</v>
      </c>
      <c r="BY18" s="55">
        <v>1600</v>
      </c>
      <c r="BZ18" s="55">
        <v>1600</v>
      </c>
      <c r="CA18" s="55">
        <v>1600</v>
      </c>
      <c r="CB18" s="55">
        <v>1600</v>
      </c>
      <c r="CC18" s="55">
        <v>1600</v>
      </c>
      <c r="CD18" s="55">
        <v>1600</v>
      </c>
      <c r="CE18" s="55">
        <v>1600</v>
      </c>
      <c r="CF18" s="55">
        <v>1600</v>
      </c>
      <c r="CG18" s="55">
        <v>2000</v>
      </c>
      <c r="CH18" s="55">
        <v>2000</v>
      </c>
      <c r="CI18" s="55">
        <v>1600</v>
      </c>
      <c r="CJ18" s="55">
        <v>1600</v>
      </c>
      <c r="CK18" s="55">
        <v>1600</v>
      </c>
      <c r="CL18" s="55">
        <v>1600</v>
      </c>
      <c r="CM18" s="55">
        <v>1600</v>
      </c>
      <c r="CN18" s="55">
        <v>1600</v>
      </c>
      <c r="CO18" s="55">
        <v>1600</v>
      </c>
      <c r="CP18" s="55">
        <v>1600</v>
      </c>
      <c r="CQ18" s="55">
        <v>1600</v>
      </c>
      <c r="CR18" s="55">
        <v>1600</v>
      </c>
      <c r="CS18" s="55">
        <v>2000</v>
      </c>
      <c r="CT18" s="55">
        <v>2000</v>
      </c>
      <c r="CU18" s="4"/>
      <c r="CV18" s="47"/>
      <c r="CW18" s="47"/>
      <c r="CX18" s="47"/>
      <c r="CY18" s="47"/>
      <c r="CZ18" s="47"/>
      <c r="DA18" s="102">
        <v>5000</v>
      </c>
      <c r="DB18" s="47"/>
      <c r="DC18" s="47"/>
      <c r="DD18" s="47"/>
      <c r="DE18" s="47"/>
      <c r="DF18" s="47"/>
      <c r="DG18" s="47"/>
    </row>
    <row r="19" spans="1:111" ht="15" customHeight="1">
      <c r="A19" s="5"/>
      <c r="B19" s="98" t="s">
        <v>1</v>
      </c>
      <c r="C19" s="98"/>
      <c r="D19" s="98"/>
      <c r="E19" s="98"/>
      <c r="F19" s="98"/>
      <c r="G19" s="98"/>
      <c r="H19" s="98"/>
      <c r="I19" s="98"/>
      <c r="J19" s="99"/>
      <c r="K19" s="105">
        <f>K18</f>
        <v>5000</v>
      </c>
      <c r="L19" s="7">
        <v>4800</v>
      </c>
      <c r="M19" s="6">
        <v>4800</v>
      </c>
      <c r="N19" s="6">
        <v>4800</v>
      </c>
      <c r="O19" s="8">
        <v>5600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7">
        <v>20000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4800</v>
      </c>
      <c r="AR19" s="6">
        <v>4800</v>
      </c>
      <c r="AS19" s="6">
        <v>4800</v>
      </c>
      <c r="AT19" s="6">
        <v>5600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20000</v>
      </c>
      <c r="BM19" s="6">
        <v>4800</v>
      </c>
      <c r="BN19" s="6">
        <v>4800</v>
      </c>
      <c r="BO19" s="6">
        <v>4800</v>
      </c>
      <c r="BP19" s="6">
        <v>5600</v>
      </c>
      <c r="BQ19" s="6">
        <v>20000</v>
      </c>
      <c r="BR19" s="6">
        <v>4800</v>
      </c>
      <c r="BS19" s="6">
        <v>4800</v>
      </c>
      <c r="BT19" s="6">
        <v>4800</v>
      </c>
      <c r="BU19" s="6">
        <v>5600</v>
      </c>
      <c r="BV19" s="6"/>
      <c r="BW19" s="6">
        <v>1600</v>
      </c>
      <c r="BX19" s="6">
        <v>1600</v>
      </c>
      <c r="BY19" s="6">
        <v>1600</v>
      </c>
      <c r="BZ19" s="6">
        <v>1600</v>
      </c>
      <c r="CA19" s="6">
        <v>1600</v>
      </c>
      <c r="CB19" s="6">
        <v>1600</v>
      </c>
      <c r="CC19" s="6">
        <v>1600</v>
      </c>
      <c r="CD19" s="6">
        <v>1600</v>
      </c>
      <c r="CE19" s="6">
        <v>1600</v>
      </c>
      <c r="CF19" s="6">
        <v>1600</v>
      </c>
      <c r="CG19" s="6">
        <v>2000</v>
      </c>
      <c r="CH19" s="6">
        <v>2000</v>
      </c>
      <c r="CI19" s="6">
        <v>1600</v>
      </c>
      <c r="CJ19" s="6">
        <v>1600</v>
      </c>
      <c r="CK19" s="6">
        <v>1600</v>
      </c>
      <c r="CL19" s="6">
        <v>1600</v>
      </c>
      <c r="CM19" s="6">
        <v>1600</v>
      </c>
      <c r="CN19" s="6">
        <v>1600</v>
      </c>
      <c r="CO19" s="6">
        <v>1600</v>
      </c>
      <c r="CP19" s="6">
        <v>1600</v>
      </c>
      <c r="CQ19" s="6">
        <v>1600</v>
      </c>
      <c r="CR19" s="6">
        <v>1600</v>
      </c>
      <c r="CS19" s="6">
        <v>2000</v>
      </c>
      <c r="CT19" s="6">
        <v>2000</v>
      </c>
      <c r="CU19" s="4"/>
      <c r="CV19" s="46"/>
      <c r="CW19" s="46"/>
      <c r="CX19" s="46"/>
      <c r="CY19" s="46"/>
      <c r="CZ19" s="46"/>
      <c r="DA19" s="110">
        <f>DA18</f>
        <v>5000</v>
      </c>
      <c r="DB19" s="46"/>
      <c r="DC19" s="46"/>
      <c r="DD19" s="46"/>
      <c r="DE19" s="46"/>
      <c r="DF19" s="46"/>
      <c r="DG19" s="46"/>
    </row>
    <row r="20" spans="1:111" ht="28.5" customHeight="1">
      <c r="A20" s="5"/>
      <c r="B20" s="91" t="s">
        <v>3</v>
      </c>
      <c r="C20" s="91"/>
      <c r="D20" s="91"/>
      <c r="E20" s="91"/>
      <c r="F20" s="91"/>
      <c r="G20" s="91"/>
      <c r="H20" s="91"/>
      <c r="I20" s="91"/>
      <c r="J20" s="92"/>
      <c r="K20" s="106">
        <f>K15+K17+K19</f>
        <v>862121.20000000007</v>
      </c>
      <c r="L20" s="7">
        <v>2158700</v>
      </c>
      <c r="M20" s="6">
        <v>1697100</v>
      </c>
      <c r="N20" s="6">
        <v>1697100</v>
      </c>
      <c r="O20" s="8">
        <v>1728900</v>
      </c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7">
        <v>7281800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2158700</v>
      </c>
      <c r="AR20" s="6">
        <v>1697100</v>
      </c>
      <c r="AS20" s="6">
        <v>1697100</v>
      </c>
      <c r="AT20" s="6">
        <v>1728900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7281800</v>
      </c>
      <c r="BM20" s="6">
        <v>2158700</v>
      </c>
      <c r="BN20" s="6">
        <v>1697100</v>
      </c>
      <c r="BO20" s="6">
        <v>1697100</v>
      </c>
      <c r="BP20" s="6">
        <v>1728900</v>
      </c>
      <c r="BQ20" s="6">
        <v>7281800</v>
      </c>
      <c r="BR20" s="6">
        <v>2158700</v>
      </c>
      <c r="BS20" s="6">
        <v>1697100</v>
      </c>
      <c r="BT20" s="6">
        <v>1697100</v>
      </c>
      <c r="BU20" s="6">
        <v>1728900</v>
      </c>
      <c r="BV20" s="6"/>
      <c r="BW20" s="6">
        <v>607600</v>
      </c>
      <c r="BX20" s="6">
        <v>788600</v>
      </c>
      <c r="BY20" s="6">
        <v>762500</v>
      </c>
      <c r="BZ20" s="6">
        <v>477200</v>
      </c>
      <c r="CA20" s="6">
        <v>477200</v>
      </c>
      <c r="CB20" s="6">
        <v>742700</v>
      </c>
      <c r="CC20" s="6">
        <v>477200</v>
      </c>
      <c r="CD20" s="6">
        <v>477200</v>
      </c>
      <c r="CE20" s="6">
        <v>742700</v>
      </c>
      <c r="CF20" s="6">
        <v>477200</v>
      </c>
      <c r="CG20" s="6">
        <v>608600</v>
      </c>
      <c r="CH20" s="6">
        <v>643100</v>
      </c>
      <c r="CI20" s="6">
        <v>607600</v>
      </c>
      <c r="CJ20" s="6">
        <v>788600</v>
      </c>
      <c r="CK20" s="6">
        <v>762500</v>
      </c>
      <c r="CL20" s="6">
        <v>477200</v>
      </c>
      <c r="CM20" s="6">
        <v>477200</v>
      </c>
      <c r="CN20" s="6">
        <v>742700</v>
      </c>
      <c r="CO20" s="6">
        <v>477200</v>
      </c>
      <c r="CP20" s="6">
        <v>477200</v>
      </c>
      <c r="CQ20" s="6">
        <v>742700</v>
      </c>
      <c r="CR20" s="6">
        <v>477200</v>
      </c>
      <c r="CS20" s="6">
        <v>608600</v>
      </c>
      <c r="CT20" s="6">
        <v>643100</v>
      </c>
      <c r="CU20" s="4"/>
      <c r="CV20" s="46"/>
      <c r="CW20" s="46"/>
      <c r="CX20" s="46"/>
      <c r="CY20" s="46"/>
      <c r="CZ20" s="46"/>
      <c r="DA20" s="111">
        <f>DA19+DA17+DA15</f>
        <v>862121.20000000007</v>
      </c>
      <c r="DB20" s="46"/>
      <c r="DC20" s="46"/>
      <c r="DD20" s="46"/>
      <c r="DE20" s="46"/>
      <c r="DF20" s="46"/>
      <c r="DG20" s="46"/>
    </row>
    <row r="21" spans="1:111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</row>
    <row r="22" spans="1:111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</row>
    <row r="23" spans="1:111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</row>
    <row r="24" spans="1:111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</row>
    <row r="28" spans="1:111">
      <c r="D28" s="93" t="s">
        <v>96</v>
      </c>
      <c r="E28" s="93"/>
      <c r="F28" s="93"/>
      <c r="G28" s="93"/>
      <c r="H28" s="93"/>
      <c r="I28" s="93"/>
      <c r="J28" s="93"/>
      <c r="K28" s="93"/>
    </row>
  </sheetData>
  <mergeCells count="48">
    <mergeCell ref="B20:J20"/>
    <mergeCell ref="D28:K28"/>
    <mergeCell ref="P20:AC20"/>
    <mergeCell ref="B15:J15"/>
    <mergeCell ref="P15:AC15"/>
    <mergeCell ref="B17:J17"/>
    <mergeCell ref="P17:AC17"/>
    <mergeCell ref="B19:J19"/>
    <mergeCell ref="P19:AC19"/>
    <mergeCell ref="BD11:BD12"/>
    <mergeCell ref="BE11:BE12"/>
    <mergeCell ref="BF11:BF12"/>
    <mergeCell ref="BG11:BG12"/>
    <mergeCell ref="P11:AA11"/>
    <mergeCell ref="AX11:AX12"/>
    <mergeCell ref="AY11:AY12"/>
    <mergeCell ref="AZ11:AZ12"/>
    <mergeCell ref="BA11:BA12"/>
    <mergeCell ref="BB11:BB12"/>
    <mergeCell ref="BC11:BC12"/>
    <mergeCell ref="AD11:AD12"/>
    <mergeCell ref="AU11:AU12"/>
    <mergeCell ref="B11:B12"/>
    <mergeCell ref="C11:C12"/>
    <mergeCell ref="AV11:AV12"/>
    <mergeCell ref="AW11:AW12"/>
    <mergeCell ref="A4:D4"/>
    <mergeCell ref="D11:D12"/>
    <mergeCell ref="E11:E12"/>
    <mergeCell ref="F11:F12"/>
    <mergeCell ref="K11:K12"/>
    <mergeCell ref="G11:G12"/>
    <mergeCell ref="H11:H12"/>
    <mergeCell ref="I11:I12"/>
    <mergeCell ref="J11:J12"/>
    <mergeCell ref="E4:O4"/>
    <mergeCell ref="DG11:DG12"/>
    <mergeCell ref="CV11:CV12"/>
    <mergeCell ref="CW11:CW12"/>
    <mergeCell ref="CX11:CX12"/>
    <mergeCell ref="CY11:CY12"/>
    <mergeCell ref="CZ11:CZ12"/>
    <mergeCell ref="DA11:DA12"/>
    <mergeCell ref="DB11:DB12"/>
    <mergeCell ref="DC11:DC12"/>
    <mergeCell ref="DD11:DD12"/>
    <mergeCell ref="DE11:DE12"/>
    <mergeCell ref="DF11:DF12"/>
  </mergeCells>
  <pageMargins left="0.75" right="0.75" top="0.72" bottom="1" header="0.5" footer="0.5"/>
  <pageSetup paperSize="9" scale="67" fitToHeight="0" orientation="landscape" verticalDpi="0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Company>МУ ФИНУ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2013-06-24T07:12:42Z</cp:lastPrinted>
  <dcterms:created xsi:type="dcterms:W3CDTF">2013-04-25T08:03:15Z</dcterms:created>
  <dcterms:modified xsi:type="dcterms:W3CDTF">2013-06-24T07:12:44Z</dcterms:modified>
</cp:coreProperties>
</file>